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J10" i="5" l="1"/>
  <c r="AR10" i="5"/>
  <c r="H14" i="5"/>
  <c r="M14" i="5" s="1"/>
  <c r="E14" i="5"/>
  <c r="L14" i="5" s="1"/>
  <c r="G15" i="5"/>
  <c r="G16" i="5" s="1"/>
  <c r="E15" i="5"/>
  <c r="O15" i="5" s="1"/>
  <c r="K15" i="5"/>
  <c r="K16" i="5" s="1"/>
  <c r="F15" i="5"/>
  <c r="H15" i="5"/>
  <c r="H16" i="5" s="1"/>
  <c r="I14" i="5"/>
  <c r="AF10" i="5"/>
  <c r="N14" i="5" l="1"/>
  <c r="O14" i="5"/>
  <c r="J14" i="5"/>
  <c r="F16" i="5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<sst xmlns="http://schemas.openxmlformats.org/spreadsheetml/2006/main" count="87" uniqueCount="40">
  <si>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</si>
  <si>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</si>
  <si>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</si>
  <si>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</si>
  <si>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</si>
  <si>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</si>
  <si>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</si>
  <si>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</si>
  <si>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</si>
  <si>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</si>
  <si>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</si>
  <si>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</si>
  <si>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</si>
  <si>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</si>
  <si>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</si>
  <si>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</si>
  <si>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</si>
  <si>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</si>
  <si>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</si>
  <si>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</si>
  <si>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</si>
  <si>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</si>
  <si>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</si>
  <si>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</si>
  <si>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Ura = Kannuksen Ura  (1969)</t>
  </si>
  <si>
    <t>Juho-Pekka Kujala</t>
  </si>
  <si>
    <t>5.</t>
  </si>
  <si>
    <t>YK  2</t>
  </si>
  <si>
    <t>7.</t>
  </si>
  <si>
    <t>Ura  2</t>
  </si>
  <si>
    <t>9.</t>
  </si>
  <si>
    <t>YK</t>
  </si>
  <si>
    <t>4.</t>
  </si>
  <si>
    <t>8.</t>
  </si>
  <si>
    <t>12.7.2000   Ylivieska</t>
  </si>
  <si>
    <t>YK = Ylivieskan Kuula  (1909),  kasvattajaseura</t>
  </si>
  <si>
    <t>10.</t>
  </si>
  <si>
    <t>2.</t>
  </si>
  <si>
    <t xml:space="preserve">YK 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</si>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</sst>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12</v>
      </c>
      <c r="AB4" s="12">
        <v>0</v>
      </c>
      <c r="AC4" s="12">
        <v>4</v>
      </c>
      <c r="AD4" s="12">
        <v>9</v>
      </c>
      <c r="AE4" s="12">
        <v>35</v>
      </c>
      <c r="AF4" s="68">
        <v>0.50719999999999998</v>
      </c>
      <c r="AG4" s="10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29</v>
      </c>
      <c r="AA5" s="12">
        <v>14</v>
      </c>
      <c r="AB5" s="12">
        <v>0</v>
      </c>
      <c r="AC5" s="12">
        <v>3</v>
      </c>
      <c r="AD5" s="12">
        <v>14</v>
      </c>
      <c r="AE5" s="12">
        <v>69</v>
      </c>
      <c r="AF5" s="68">
        <v>0.63300000000000001</v>
      </c>
      <c r="AG5" s="10">
        <v>109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30</v>
      </c>
      <c r="D6" s="1" t="s">
        <v>31</v>
      </c>
      <c r="E6" s="12">
        <v>6</v>
      </c>
      <c r="F6" s="12">
        <v>0</v>
      </c>
      <c r="G6" s="12">
        <v>0</v>
      </c>
      <c r="H6" s="13">
        <v>1</v>
      </c>
      <c r="I6" s="12">
        <v>0</v>
      </c>
      <c r="J6" s="68">
        <v>0</v>
      </c>
      <c r="K6" s="16">
        <v>19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32</v>
      </c>
      <c r="Z6" s="1" t="s">
        <v>27</v>
      </c>
      <c r="AA6" s="12">
        <v>16</v>
      </c>
      <c r="AB6" s="12">
        <v>1</v>
      </c>
      <c r="AC6" s="12">
        <v>11</v>
      </c>
      <c r="AD6" s="12">
        <v>36</v>
      </c>
      <c r="AE6" s="12">
        <v>77</v>
      </c>
      <c r="AF6" s="68">
        <v>0.63629999999999998</v>
      </c>
      <c r="AG6" s="10">
        <v>121</v>
      </c>
      <c r="AH6" s="7"/>
      <c r="AI6" s="7" t="s">
        <v>33</v>
      </c>
      <c r="AJ6" s="7"/>
      <c r="AK6" s="7"/>
      <c r="AL6" s="10"/>
      <c r="AM6" s="12">
        <v>2</v>
      </c>
      <c r="AN6" s="12">
        <v>0</v>
      </c>
      <c r="AO6" s="12">
        <v>0</v>
      </c>
      <c r="AP6" s="12">
        <v>3</v>
      </c>
      <c r="AQ6" s="12">
        <v>9</v>
      </c>
      <c r="AR6" s="59">
        <v>0.69230000000000003</v>
      </c>
      <c r="AS6" s="10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36</v>
      </c>
      <c r="D7" s="1" t="s">
        <v>31</v>
      </c>
      <c r="E7" s="12">
        <v>4</v>
      </c>
      <c r="F7" s="12">
        <v>0</v>
      </c>
      <c r="G7" s="12">
        <v>0</v>
      </c>
      <c r="H7" s="13">
        <v>0</v>
      </c>
      <c r="I7" s="12">
        <v>5</v>
      </c>
      <c r="J7" s="32">
        <v>0.3846</v>
      </c>
      <c r="K7" s="19">
        <v>13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37</v>
      </c>
      <c r="Z7" s="1" t="s">
        <v>27</v>
      </c>
      <c r="AA7" s="12">
        <v>14</v>
      </c>
      <c r="AB7" s="12">
        <v>2</v>
      </c>
      <c r="AC7" s="12">
        <v>12</v>
      </c>
      <c r="AD7" s="12">
        <v>25</v>
      </c>
      <c r="AE7" s="12">
        <v>77</v>
      </c>
      <c r="AF7" s="68">
        <v>0.68140000000000001</v>
      </c>
      <c r="AG7" s="19">
        <v>113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32</v>
      </c>
      <c r="Z8" s="1" t="s">
        <v>38</v>
      </c>
      <c r="AA8" s="12">
        <v>3</v>
      </c>
      <c r="AB8" s="12">
        <v>0</v>
      </c>
      <c r="AC8" s="12">
        <v>2</v>
      </c>
      <c r="AD8" s="12">
        <v>2</v>
      </c>
      <c r="AE8" s="12">
        <v>8</v>
      </c>
      <c r="AF8" s="32">
        <v>0.5333</v>
      </c>
      <c r="AG8" s="19">
        <v>15</v>
      </c>
      <c r="AH8" s="40"/>
      <c r="AI8" s="7"/>
      <c r="AJ8" s="7"/>
      <c r="AK8" s="7"/>
      <c r="AM8" s="12"/>
      <c r="AN8" s="12"/>
      <c r="AO8" s="13"/>
      <c r="AP8" s="12"/>
      <c r="AQ8" s="12"/>
      <c r="AR8" s="65"/>
      <c r="AS8" s="1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9">
        <v>2021</v>
      </c>
      <c r="C9" s="69" t="s">
        <v>32</v>
      </c>
      <c r="D9" s="70" t="s">
        <v>39</v>
      </c>
      <c r="E9" s="69">
        <v>1</v>
      </c>
      <c r="F9" s="69">
        <v>0</v>
      </c>
      <c r="G9" s="69">
        <v>0</v>
      </c>
      <c r="H9" s="69">
        <v>0</v>
      </c>
      <c r="I9" s="69">
        <v>2</v>
      </c>
      <c r="J9" s="71">
        <v>0.66669999999999996</v>
      </c>
      <c r="K9" s="72">
        <v>3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69">
        <v>2021</v>
      </c>
      <c r="Y9" s="69" t="s">
        <v>28</v>
      </c>
      <c r="Z9" s="70" t="s">
        <v>29</v>
      </c>
      <c r="AA9" s="69">
        <v>14</v>
      </c>
      <c r="AB9" s="69">
        <v>1</v>
      </c>
      <c r="AC9" s="69">
        <v>8</v>
      </c>
      <c r="AD9" s="69">
        <v>15</v>
      </c>
      <c r="AE9" s="69">
        <v>58</v>
      </c>
      <c r="AF9" s="71">
        <v>0.61699999999999999</v>
      </c>
      <c r="AG9" s="72">
        <v>94</v>
      </c>
      <c r="AH9" s="7"/>
      <c r="AI9" s="7"/>
      <c r="AJ9" s="7"/>
      <c r="AK9" s="7"/>
      <c r="AL9" s="10"/>
      <c r="AM9" s="12"/>
      <c r="AN9" s="12"/>
      <c r="AO9" s="13"/>
      <c r="AP9" s="12"/>
      <c r="AQ9" s="12"/>
      <c r="AR9" s="59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11</v>
      </c>
      <c r="F10" s="36">
        <f>SUM(F4:F9)</f>
        <v>0</v>
      </c>
      <c r="G10" s="36">
        <f>SUM(G4:G9)</f>
        <v>0</v>
      </c>
      <c r="H10" s="36">
        <f>SUM(H4:H9)</f>
        <v>1</v>
      </c>
      <c r="I10" s="36">
        <f>SUM(I4:I9)</f>
        <v>7</v>
      </c>
      <c r="J10" s="37">
        <f>PRODUCT(I10/K10)</f>
        <v>0.2</v>
      </c>
      <c r="K10" s="21">
        <f>SUM(K4:K9)</f>
        <v>35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73</v>
      </c>
      <c r="AB10" s="36">
        <f>SUM(AB4:AB9)</f>
        <v>4</v>
      </c>
      <c r="AC10" s="36">
        <f>SUM(AC4:AC9)</f>
        <v>40</v>
      </c>
      <c r="AD10" s="36">
        <f>SUM(AD4:AD9)</f>
        <v>101</v>
      </c>
      <c r="AE10" s="36">
        <f>SUM(AE4:AE9)</f>
        <v>324</v>
      </c>
      <c r="AF10" s="37">
        <f>PRODUCT(AE10/AG10)</f>
        <v>0.62188099808061426</v>
      </c>
      <c r="AG10" s="21">
        <f>SUM(AG4:AG9)</f>
        <v>521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3</v>
      </c>
      <c r="AQ10" s="36">
        <f>SUM(AQ4:AQ9)</f>
        <v>9</v>
      </c>
      <c r="AR10" s="37">
        <f>PRODUCT(AQ10/AS10)</f>
        <v>0.69230769230769229</v>
      </c>
      <c r="AS10" s="39">
        <f>SUM(AS4:AS9)</f>
        <v>13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11</v>
      </c>
      <c r="F14" s="47">
        <f>PRODUCT(F10+R10)</f>
        <v>0</v>
      </c>
      <c r="G14" s="47">
        <f>PRODUCT(G10+S10)</f>
        <v>0</v>
      </c>
      <c r="H14" s="47">
        <f>PRODUCT(H10+T10)</f>
        <v>1</v>
      </c>
      <c r="I14" s="47">
        <f>PRODUCT(I10+U10)</f>
        <v>7</v>
      </c>
      <c r="J14" s="60">
        <f>PRODUCT(I14/K14)</f>
        <v>0.2</v>
      </c>
      <c r="K14" s="16">
        <f>PRODUCT(K10+W10)</f>
        <v>35</v>
      </c>
      <c r="L14" s="53">
        <f>PRODUCT((F14+G14)/E14)</f>
        <v>0</v>
      </c>
      <c r="M14" s="53">
        <f>PRODUCT(H14/E14)</f>
        <v>9.0909090909090912E-2</v>
      </c>
      <c r="N14" s="53">
        <f>PRODUCT((F14+G14+H14)/E14)</f>
        <v>9.0909090909090912E-2</v>
      </c>
      <c r="O14" s="53">
        <f>PRODUCT(I14/E14)</f>
        <v>0.63636363636363635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75</v>
      </c>
      <c r="F15" s="47">
        <f>PRODUCT(AB10+AN10)</f>
        <v>4</v>
      </c>
      <c r="G15" s="47">
        <f>PRODUCT(AC10+AO10)</f>
        <v>40</v>
      </c>
      <c r="H15" s="47">
        <f>PRODUCT(AD10+AP10)</f>
        <v>104</v>
      </c>
      <c r="I15" s="47">
        <f>PRODUCT(AE10+AQ10)</f>
        <v>333</v>
      </c>
      <c r="J15" s="60">
        <f>PRODUCT(I15/K15)</f>
        <v>0.6235955056179775</v>
      </c>
      <c r="K15" s="10">
        <f>PRODUCT(AG10+AS10)</f>
        <v>534</v>
      </c>
      <c r="L15" s="53">
        <f>PRODUCT((F15+G15)/E15)</f>
        <v>0.58666666666666667</v>
      </c>
      <c r="M15" s="53">
        <f>PRODUCT(H15/E15)</f>
        <v>1.3866666666666667</v>
      </c>
      <c r="N15" s="53">
        <f>PRODUCT((F15+G15+H15)/E15)</f>
        <v>1.9733333333333334</v>
      </c>
      <c r="O15" s="53">
        <f>PRODUCT(I15/E15)</f>
        <v>4.4400000000000004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86</v>
      </c>
      <c r="F16" s="47">
        <f t="shared" ref="F16:I16" si="0">SUM(F13:F15)</f>
        <v>4</v>
      </c>
      <c r="G16" s="47">
        <f t="shared" si="0"/>
        <v>40</v>
      </c>
      <c r="H16" s="47">
        <f t="shared" si="0"/>
        <v>105</v>
      </c>
      <c r="I16" s="47">
        <f t="shared" si="0"/>
        <v>340</v>
      </c>
      <c r="J16" s="60">
        <f>PRODUCT(I16/K16)</f>
        <v>0.5975395430579965</v>
      </c>
      <c r="K16" s="16">
        <f>SUM(K13:K15)</f>
        <v>569</v>
      </c>
      <c r="L16" s="53">
        <f>PRODUCT((F16+G16)/E16)</f>
        <v>0.51162790697674421</v>
      </c>
      <c r="M16" s="53">
        <f>PRODUCT(H16/E16)</f>
        <v>1.2209302325581395</v>
      </c>
      <c r="N16" s="53">
        <f>PRODUCT((F16+G16+H16)/E16)</f>
        <v>1.7325581395348837</v>
      </c>
      <c r="O16" s="53">
        <f>PRODUCT(I16/E16)</f>
        <v>3.9534883720930232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2021-09-07T21:59:41Z</dcterms:modified>
</cp:coreProperties>
</file>